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735" windowHeight="11955" firstSheet="1" activeTab="3"/>
  </bookViews>
  <sheets>
    <sheet name="fichier des contribuables" sheetId="1" r:id="rId1"/>
    <sheet name="creation" sheetId="6" r:id="rId2"/>
    <sheet name="les cessations" sheetId="3" r:id="rId3"/>
    <sheet name="taux de depot" sheetId="4" r:id="rId4"/>
    <sheet name="vérification" sheetId="8" r:id="rId5"/>
    <sheet name="restitution" sheetId="9" r:id="rId6"/>
    <sheet name="rendement " sheetId="7" r:id="rId7"/>
  </sheets>
  <calcPr calcId="125725"/>
</workbook>
</file>

<file path=xl/calcChain.xml><?xml version="1.0" encoding="utf-8"?>
<calcChain xmlns="http://schemas.openxmlformats.org/spreadsheetml/2006/main">
  <c r="C16" i="3"/>
  <c r="D16"/>
  <c r="E16"/>
  <c r="F16"/>
  <c r="G16"/>
  <c r="H16"/>
  <c r="I16"/>
  <c r="J16"/>
  <c r="K16"/>
  <c r="B16"/>
  <c r="B12" i="6"/>
  <c r="D12"/>
  <c r="F12"/>
  <c r="H12"/>
  <c r="J12"/>
  <c r="C12"/>
  <c r="B12" i="7"/>
  <c r="C12"/>
  <c r="C13"/>
  <c r="B13"/>
  <c r="D12"/>
  <c r="O13" i="6"/>
  <c r="K12"/>
  <c r="I12"/>
  <c r="G12"/>
  <c r="E12"/>
</calcChain>
</file>

<file path=xl/sharedStrings.xml><?xml version="1.0" encoding="utf-8"?>
<sst xmlns="http://schemas.openxmlformats.org/spreadsheetml/2006/main" count="84" uniqueCount="52">
  <si>
    <t>)1 963(</t>
  </si>
  <si>
    <t>(019 2)</t>
  </si>
  <si>
    <t>(867 1)</t>
  </si>
  <si>
    <t>(897 1)</t>
  </si>
  <si>
    <t>Personnes Moales</t>
  </si>
  <si>
    <t>Parsonnes Physiques</t>
  </si>
  <si>
    <t>Régime Réel</t>
  </si>
  <si>
    <t>Régime Forfaitairre</t>
  </si>
  <si>
    <t>Professions non commerciales</t>
  </si>
  <si>
    <t>Total</t>
  </si>
  <si>
    <t>Soumis à la TVA</t>
  </si>
  <si>
    <t>Commerçants, Industriels, Prestataires de services et Artisants</t>
  </si>
  <si>
    <t>Sociétés créées selon secteur d'activité</t>
  </si>
  <si>
    <t>PM</t>
  </si>
  <si>
    <t>PP</t>
  </si>
  <si>
    <t>Secteur artisanat</t>
  </si>
  <si>
    <t>Commerce en détail</t>
  </si>
  <si>
    <t>Commerce en gros</t>
  </si>
  <si>
    <t>Prestation de services</t>
  </si>
  <si>
    <t>Industrie</t>
  </si>
  <si>
    <t>Activités non commerciales</t>
  </si>
  <si>
    <t>Agriculture et pêche pour les Personnes Morales</t>
  </si>
  <si>
    <t>Artisanat</t>
  </si>
  <si>
    <t>Commerce de détail</t>
  </si>
  <si>
    <t xml:space="preserve">Agriculture et pêche </t>
  </si>
  <si>
    <t xml:space="preserve">Nature </t>
  </si>
  <si>
    <t xml:space="preserve">Découvertes </t>
  </si>
  <si>
    <t xml:space="preserve">Pv </t>
  </si>
  <si>
    <t>Régularisation des défauts</t>
  </si>
  <si>
    <t>Vérification préliminaire</t>
  </si>
  <si>
    <t>Vérification approfondie</t>
  </si>
  <si>
    <t>Défaut d’appel</t>
  </si>
  <si>
    <t>Jugements</t>
  </si>
  <si>
    <t>Total général</t>
  </si>
  <si>
    <t>Total acquiescement</t>
  </si>
  <si>
    <t>taux de réalisation</t>
  </si>
  <si>
    <t>taux de réalisation par vérificateur</t>
  </si>
  <si>
    <t>Nombre de notifications</t>
  </si>
  <si>
    <t>Nnombre de vérificateurs</t>
  </si>
  <si>
    <t>Nombre de dossiers programmés</t>
  </si>
  <si>
    <t>Dossiers vérifiés</t>
  </si>
  <si>
    <t>Nombre de vérificateurs</t>
  </si>
  <si>
    <t>Total Restitué</t>
  </si>
  <si>
    <t>Au titre de la TVA</t>
  </si>
  <si>
    <t>Sociétés en cessation selon secteur d'activité</t>
  </si>
  <si>
    <t>Vérification Approfondie</t>
  </si>
  <si>
    <t>Restitution d'impôts</t>
  </si>
  <si>
    <t>Rendement Global</t>
  </si>
  <si>
    <t>Taux de dépôt des Déclarations</t>
  </si>
  <si>
    <t>à l'échéance légale (%)</t>
  </si>
  <si>
    <t xml:space="preserve"> (%) 31/12/2013</t>
  </si>
  <si>
    <t xml:space="preserve"> (%) 31/12/2014</t>
  </si>
</sst>
</file>

<file path=xl/styles.xml><?xml version="1.0" encoding="utf-8"?>
<styleSheet xmlns="http://schemas.openxmlformats.org/spreadsheetml/2006/main">
  <numFmts count="1">
    <numFmt numFmtId="164" formatCode="#########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indexed="8"/>
      <name val="Arial"/>
      <family val="2"/>
    </font>
    <font>
      <b/>
      <sz val="18"/>
      <color rgb="FF0000FF"/>
      <name val="Times New Roman"/>
      <family val="1"/>
    </font>
    <font>
      <sz val="16"/>
      <name val="Arial"/>
      <family val="2"/>
    </font>
    <font>
      <sz val="16"/>
      <color theme="1"/>
      <name val="Arial"/>
      <family val="2"/>
    </font>
    <font>
      <b/>
      <sz val="24"/>
      <color rgb="FFFF00FF"/>
      <name val="Times New Roman"/>
      <family val="1"/>
    </font>
    <font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0"/>
      <name val="Times New Roman"/>
      <family val="1"/>
    </font>
    <font>
      <b/>
      <sz val="18"/>
      <color theme="0"/>
      <name val="Times New Roman"/>
      <family val="1"/>
    </font>
    <font>
      <b/>
      <sz val="18"/>
      <color theme="0"/>
      <name val="Arial"/>
      <family val="2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5">
    <xf numFmtId="0" fontId="0" fillId="0" borderId="0" xfId="0"/>
    <xf numFmtId="0" fontId="1" fillId="0" borderId="0" xfId="1"/>
    <xf numFmtId="10" fontId="0" fillId="0" borderId="0" xfId="0" applyNumberFormat="1"/>
    <xf numFmtId="0" fontId="0" fillId="0" borderId="0" xfId="0" applyBorder="1"/>
    <xf numFmtId="3" fontId="11" fillId="0" borderId="2" xfId="0" applyNumberFormat="1" applyFont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10" fontId="14" fillId="0" borderId="2" xfId="0" applyNumberFormat="1" applyFont="1" applyBorder="1" applyAlignment="1">
      <alignment horizontal="left" wrapText="1"/>
    </xf>
    <xf numFmtId="3" fontId="12" fillId="0" borderId="2" xfId="0" applyNumberFormat="1" applyFont="1" applyBorder="1" applyAlignment="1">
      <alignment horizontal="left" wrapText="1"/>
    </xf>
    <xf numFmtId="3" fontId="15" fillId="0" borderId="2" xfId="0" applyNumberFormat="1" applyFont="1" applyBorder="1" applyAlignment="1">
      <alignment horizontal="left" wrapText="1"/>
    </xf>
    <xf numFmtId="10" fontId="16" fillId="0" borderId="2" xfId="0" applyNumberFormat="1" applyFont="1" applyBorder="1" applyAlignment="1">
      <alignment horizontal="left" wrapText="1"/>
    </xf>
    <xf numFmtId="0" fontId="11" fillId="0" borderId="2" xfId="0" applyFont="1" applyFill="1" applyBorder="1" applyAlignment="1">
      <alignment horizontal="left" readingOrder="2"/>
    </xf>
    <xf numFmtId="0" fontId="0" fillId="0" borderId="0" xfId="0" applyFill="1"/>
    <xf numFmtId="0" fontId="17" fillId="4" borderId="2" xfId="0" applyFont="1" applyFill="1" applyBorder="1" applyAlignment="1">
      <alignment horizontal="center" wrapText="1" readingOrder="2"/>
    </xf>
    <xf numFmtId="0" fontId="12" fillId="5" borderId="2" xfId="0" applyFont="1" applyFill="1" applyBorder="1" applyAlignment="1">
      <alignment horizontal="left" vertical="center" wrapText="1" readingOrder="2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9" fillId="4" borderId="7" xfId="0" applyFont="1" applyFill="1" applyBorder="1" applyAlignment="1">
      <alignment horizontal="center" vertical="center" wrapText="1"/>
    </xf>
    <xf numFmtId="3" fontId="4" fillId="0" borderId="2" xfId="2" applyNumberFormat="1" applyFont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10" fillId="6" borderId="2" xfId="0" applyFont="1" applyFill="1" applyBorder="1" applyAlignment="1">
      <alignment horizontal="center" vertical="center" wrapText="1"/>
    </xf>
    <xf numFmtId="3" fontId="4" fillId="6" borderId="2" xfId="2" applyNumberFormat="1" applyFont="1" applyFill="1" applyBorder="1" applyAlignment="1">
      <alignment vertical="center" wrapText="1"/>
    </xf>
    <xf numFmtId="164" fontId="1" fillId="3" borderId="2" xfId="0" applyNumberFormat="1" applyFont="1" applyFill="1" applyBorder="1" applyAlignment="1">
      <alignment horizontal="right" vertical="center" wrapText="1"/>
    </xf>
    <xf numFmtId="0" fontId="20" fillId="0" borderId="2" xfId="0" applyFont="1" applyBorder="1" applyAlignment="1">
      <alignment wrapText="1"/>
    </xf>
    <xf numFmtId="0" fontId="21" fillId="5" borderId="2" xfId="2" applyFont="1" applyFill="1" applyBorder="1"/>
    <xf numFmtId="0" fontId="22" fillId="6" borderId="2" xfId="0" applyFont="1" applyFill="1" applyBorder="1" applyAlignment="1">
      <alignment horizontal="center"/>
    </xf>
    <xf numFmtId="3" fontId="23" fillId="6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 readingOrder="2"/>
    </xf>
    <xf numFmtId="0" fontId="3" fillId="0" borderId="1" xfId="0" applyFont="1" applyBorder="1" applyAlignment="1">
      <alignment horizontal="center" vertical="top" wrapText="1" readingOrder="2"/>
    </xf>
    <xf numFmtId="0" fontId="25" fillId="4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left" vertical="center" wrapText="1" readingOrder="1"/>
    </xf>
    <xf numFmtId="0" fontId="1" fillId="0" borderId="0" xfId="1" applyAlignment="1">
      <alignment horizontal="center" vertical="center"/>
    </xf>
    <xf numFmtId="0" fontId="6" fillId="6" borderId="2" xfId="0" applyFont="1" applyFill="1" applyBorder="1" applyAlignment="1">
      <alignment horizontal="left" vertical="center" wrapText="1" readingOrder="1"/>
    </xf>
    <xf numFmtId="0" fontId="7" fillId="0" borderId="0" xfId="0" applyFont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17" fillId="4" borderId="2" xfId="0" applyFont="1" applyFill="1" applyBorder="1" applyAlignment="1">
      <alignment horizontal="center" wrapText="1"/>
    </xf>
    <xf numFmtId="0" fontId="18" fillId="5" borderId="2" xfId="0" applyFont="1" applyFill="1" applyBorder="1" applyAlignment="1">
      <alignment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5" borderId="2" xfId="0" applyFont="1" applyFill="1" applyBorder="1" applyAlignment="1">
      <alignment vertical="center"/>
    </xf>
    <xf numFmtId="0" fontId="26" fillId="4" borderId="2" xfId="0" applyFont="1" applyFill="1" applyBorder="1" applyAlignment="1">
      <alignment horizontal="center" vertical="center" wrapText="1" readingOrder="2"/>
    </xf>
    <xf numFmtId="0" fontId="16" fillId="5" borderId="2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center" vertical="center" wrapText="1"/>
    </xf>
    <xf numFmtId="2" fontId="15" fillId="0" borderId="2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 wrapText="1" readingOrder="2"/>
    </xf>
    <xf numFmtId="3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 readingOrder="2"/>
    </xf>
    <xf numFmtId="2" fontId="15" fillId="0" borderId="2" xfId="1" applyNumberFormat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 wrapText="1" readingOrder="2"/>
    </xf>
    <xf numFmtId="2" fontId="15" fillId="6" borderId="2" xfId="1" applyNumberFormat="1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 readingOrder="2"/>
    </xf>
    <xf numFmtId="0" fontId="12" fillId="0" borderId="9" xfId="0" applyFont="1" applyBorder="1" applyAlignment="1">
      <alignment horizontal="center" vertical="center" wrapText="1" readingOrder="2"/>
    </xf>
    <xf numFmtId="0" fontId="12" fillId="0" borderId="10" xfId="0" applyFont="1" applyBorder="1" applyAlignment="1">
      <alignment horizontal="center" vertical="center" wrapText="1" readingOrder="2"/>
    </xf>
    <xf numFmtId="0" fontId="12" fillId="0" borderId="1" xfId="0" applyFont="1" applyBorder="1" applyAlignment="1">
      <alignment horizontal="center" vertical="center" wrapText="1" readingOrder="2"/>
    </xf>
    <xf numFmtId="0" fontId="15" fillId="0" borderId="9" xfId="0" applyFont="1" applyBorder="1" applyAlignment="1">
      <alignment horizontal="center" vertical="center" wrapText="1" readingOrder="2"/>
    </xf>
    <xf numFmtId="0" fontId="15" fillId="0" borderId="10" xfId="0" applyFont="1" applyBorder="1" applyAlignment="1">
      <alignment horizontal="center" vertical="center" wrapText="1" readingOrder="2"/>
    </xf>
    <xf numFmtId="0" fontId="15" fillId="0" borderId="1" xfId="0" applyFont="1" applyBorder="1" applyAlignment="1">
      <alignment horizontal="center" vertical="center" wrapText="1" readingOrder="2"/>
    </xf>
    <xf numFmtId="0" fontId="6" fillId="6" borderId="2" xfId="0" applyFont="1" applyFill="1" applyBorder="1" applyAlignment="1">
      <alignment horizontal="center" vertical="center" wrapText="1" readingOrder="1"/>
    </xf>
    <xf numFmtId="0" fontId="16" fillId="5" borderId="2" xfId="0" applyFont="1" applyFill="1" applyBorder="1" applyAlignment="1">
      <alignment horizontal="left" vertical="center" wrapText="1" readingOrder="1"/>
    </xf>
    <xf numFmtId="0" fontId="12" fillId="5" borderId="2" xfId="0" applyFont="1" applyFill="1" applyBorder="1" applyAlignment="1">
      <alignment horizontal="left" vertical="center" readingOrder="2"/>
    </xf>
    <xf numFmtId="0" fontId="12" fillId="5" borderId="7" xfId="0" applyFont="1" applyFill="1" applyBorder="1" applyAlignment="1">
      <alignment horizontal="left" vertical="center" readingOrder="2"/>
    </xf>
    <xf numFmtId="0" fontId="12" fillId="5" borderId="5" xfId="0" applyFont="1" applyFill="1" applyBorder="1" applyAlignment="1">
      <alignment horizontal="left" vertical="center" readingOrder="2"/>
    </xf>
    <xf numFmtId="0" fontId="12" fillId="5" borderId="8" xfId="0" applyFont="1" applyFill="1" applyBorder="1" applyAlignment="1">
      <alignment horizontal="left" vertical="center" readingOrder="2"/>
    </xf>
    <xf numFmtId="0" fontId="12" fillId="5" borderId="7" xfId="0" applyFont="1" applyFill="1" applyBorder="1" applyAlignment="1">
      <alignment horizontal="left" vertical="center" wrapText="1" readingOrder="2"/>
    </xf>
    <xf numFmtId="0" fontId="12" fillId="5" borderId="8" xfId="0" applyFont="1" applyFill="1" applyBorder="1" applyAlignment="1">
      <alignment horizontal="left" vertical="center" wrapText="1" readingOrder="2"/>
    </xf>
    <xf numFmtId="0" fontId="19" fillId="4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1" fillId="6" borderId="0" xfId="1" applyFont="1" applyFill="1" applyAlignment="1">
      <alignment horizontal="center"/>
    </xf>
    <xf numFmtId="14" fontId="25" fillId="4" borderId="2" xfId="0" applyNumberFormat="1" applyFont="1" applyFill="1" applyBorder="1" applyAlignment="1">
      <alignment horizontal="center" vertical="center" wrapText="1" readingOrder="2"/>
    </xf>
    <xf numFmtId="0" fontId="25" fillId="4" borderId="2" xfId="0" applyFont="1" applyFill="1" applyBorder="1" applyAlignment="1">
      <alignment horizontal="center" vertical="center" wrapText="1" readingOrder="2"/>
    </xf>
    <xf numFmtId="0" fontId="25" fillId="4" borderId="2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 readingOrder="2"/>
    </xf>
    <xf numFmtId="0" fontId="7" fillId="0" borderId="0" xfId="0" applyFont="1" applyAlignment="1">
      <alignment horizontal="center" wrapText="1" readingOrder="2"/>
    </xf>
    <xf numFmtId="0" fontId="27" fillId="6" borderId="0" xfId="0" applyFont="1" applyFill="1" applyAlignment="1">
      <alignment horizontal="center"/>
    </xf>
    <xf numFmtId="0" fontId="24" fillId="4" borderId="2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 readingOrder="2"/>
    </xf>
  </cellXfs>
  <cellStyles count="3">
    <cellStyle name="Normal" xfId="0" builtinId="0"/>
    <cellStyle name="Normal 2" xfId="2"/>
    <cellStyle name="Normal_مردود نشاط إ ع م ج موفى أوت  2004 بدون عدد3" xfId="1"/>
  </cellStyles>
  <dxfs count="0"/>
  <tableStyles count="0" defaultTableStyle="TableStyleMedium9" defaultPivotStyle="PivotStyleLight16"/>
  <colors>
    <mruColors>
      <color rgb="FFCCFFFF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23</xdr:row>
      <xdr:rowOff>76201</xdr:rowOff>
    </xdr:from>
    <xdr:to>
      <xdr:col>4</xdr:col>
      <xdr:colOff>142875</xdr:colOff>
      <xdr:row>24</xdr:row>
      <xdr:rowOff>38101</xdr:rowOff>
    </xdr:to>
    <xdr:sp macro="" textlink="">
      <xdr:nvSpPr>
        <xdr:cNvPr id="13" name="ZoneTexte 12"/>
        <xdr:cNvSpPr txBox="1"/>
      </xdr:nvSpPr>
      <xdr:spPr>
        <a:xfrm>
          <a:off x="3619500" y="5581651"/>
          <a:ext cx="84772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A13" sqref="A13:A14"/>
    </sheetView>
  </sheetViews>
  <sheetFormatPr baseColWidth="10" defaultRowHeight="15"/>
  <cols>
    <col min="1" max="1" width="44.85546875" customWidth="1"/>
    <col min="2" max="6" width="12.42578125" bestFit="1" customWidth="1"/>
  </cols>
  <sheetData>
    <row r="1" spans="1:6" s="11" customFormat="1" ht="23.25" customHeight="1">
      <c r="A1" s="10"/>
      <c r="B1" s="12">
        <v>2010</v>
      </c>
      <c r="C1" s="12">
        <v>2011</v>
      </c>
      <c r="D1" s="12">
        <v>2012</v>
      </c>
      <c r="E1" s="12">
        <v>2013</v>
      </c>
      <c r="F1" s="12">
        <v>2014</v>
      </c>
    </row>
    <row r="2" spans="1:6" ht="23.25" customHeight="1">
      <c r="A2" s="65" t="s">
        <v>4</v>
      </c>
      <c r="B2" s="4">
        <v>95456</v>
      </c>
      <c r="C2" s="4">
        <v>106320</v>
      </c>
      <c r="D2" s="4">
        <v>109289</v>
      </c>
      <c r="E2" s="4">
        <v>119176</v>
      </c>
      <c r="F2" s="4">
        <v>129192</v>
      </c>
    </row>
    <row r="3" spans="1:6" ht="23.25" customHeight="1">
      <c r="A3" s="66"/>
      <c r="B3" s="5" t="s">
        <v>0</v>
      </c>
      <c r="C3" s="5" t="s">
        <v>1</v>
      </c>
      <c r="D3" s="5" t="s">
        <v>2</v>
      </c>
      <c r="E3" s="5" t="s">
        <v>2</v>
      </c>
      <c r="F3" s="5" t="s">
        <v>3</v>
      </c>
    </row>
    <row r="4" spans="1:6" ht="23.25" customHeight="1">
      <c r="A4" s="67"/>
      <c r="B4" s="6">
        <v>0.155</v>
      </c>
      <c r="C4" s="6">
        <v>0.16600000000000001</v>
      </c>
      <c r="D4" s="6">
        <v>0.1696</v>
      </c>
      <c r="E4" s="6">
        <v>0.18110000000000001</v>
      </c>
      <c r="F4" s="6">
        <v>0.1885</v>
      </c>
    </row>
    <row r="5" spans="1:6" ht="23.25" customHeight="1">
      <c r="A5" s="65" t="s">
        <v>5</v>
      </c>
      <c r="B5" s="4">
        <v>520198</v>
      </c>
      <c r="C5" s="4">
        <v>534280</v>
      </c>
      <c r="D5" s="4">
        <v>534959</v>
      </c>
      <c r="E5" s="4">
        <v>538751</v>
      </c>
      <c r="F5" s="4">
        <v>556034</v>
      </c>
    </row>
    <row r="6" spans="1:6" ht="23.25" customHeight="1">
      <c r="A6" s="67"/>
      <c r="B6" s="6">
        <v>0.84499999999999997</v>
      </c>
      <c r="C6" s="6">
        <v>0.83399999999999996</v>
      </c>
      <c r="D6" s="6">
        <v>0.83040000000000003</v>
      </c>
      <c r="E6" s="6">
        <v>0.81889999999999996</v>
      </c>
      <c r="F6" s="6">
        <v>0.8115</v>
      </c>
    </row>
    <row r="7" spans="1:6" ht="23.25" customHeight="1">
      <c r="A7" s="63" t="s">
        <v>11</v>
      </c>
      <c r="B7" s="7">
        <v>481532</v>
      </c>
      <c r="C7" s="7">
        <v>492989</v>
      </c>
      <c r="D7" s="7">
        <v>492644</v>
      </c>
      <c r="E7" s="7">
        <v>494699</v>
      </c>
      <c r="F7" s="7">
        <v>509351</v>
      </c>
    </row>
    <row r="8" spans="1:6">
      <c r="A8" s="63"/>
      <c r="B8" s="6">
        <v>0.92569999999999997</v>
      </c>
      <c r="C8" s="6">
        <v>0.92269999999999996</v>
      </c>
      <c r="D8" s="6">
        <v>0.92090000000000005</v>
      </c>
      <c r="E8" s="6">
        <v>0.91820000000000002</v>
      </c>
      <c r="F8" s="6">
        <v>0.91600000000000004</v>
      </c>
    </row>
    <row r="9" spans="1:6" ht="23.25" customHeight="1">
      <c r="A9" s="64" t="s">
        <v>6</v>
      </c>
      <c r="B9" s="8">
        <v>106056</v>
      </c>
      <c r="C9" s="8">
        <v>104550</v>
      </c>
      <c r="D9" s="8">
        <v>97668</v>
      </c>
      <c r="E9" s="8">
        <v>96339</v>
      </c>
      <c r="F9" s="8">
        <v>99151</v>
      </c>
    </row>
    <row r="10" spans="1:6" ht="23.25" customHeight="1">
      <c r="A10" s="64"/>
      <c r="B10" s="6">
        <v>0.22020000000000001</v>
      </c>
      <c r="C10" s="6">
        <v>0.21210000000000001</v>
      </c>
      <c r="D10" s="6">
        <v>0.1983</v>
      </c>
      <c r="E10" s="6">
        <v>0.19470000000000001</v>
      </c>
      <c r="F10" s="6">
        <v>0.19470000000000001</v>
      </c>
    </row>
    <row r="11" spans="1:6" ht="23.25" customHeight="1">
      <c r="A11" s="64" t="s">
        <v>7</v>
      </c>
      <c r="B11" s="8">
        <v>375476</v>
      </c>
      <c r="C11" s="8">
        <v>388439</v>
      </c>
      <c r="D11" s="8">
        <v>394976</v>
      </c>
      <c r="E11" s="8">
        <v>398360</v>
      </c>
      <c r="F11" s="8">
        <v>410200</v>
      </c>
    </row>
    <row r="12" spans="1:6" ht="23.25" customHeight="1">
      <c r="A12" s="64"/>
      <c r="B12" s="6">
        <v>0.77980000000000005</v>
      </c>
      <c r="C12" s="6">
        <v>0.78790000000000004</v>
      </c>
      <c r="D12" s="6">
        <v>0.80169999999999997</v>
      </c>
      <c r="E12" s="6">
        <v>0.80530000000000002</v>
      </c>
      <c r="F12" s="6">
        <v>0.80530000000000002</v>
      </c>
    </row>
    <row r="13" spans="1:6" ht="23.25" customHeight="1">
      <c r="A13" s="68" t="s">
        <v>8</v>
      </c>
      <c r="B13" s="7">
        <v>38666</v>
      </c>
      <c r="C13" s="7">
        <v>41291</v>
      </c>
      <c r="D13" s="7">
        <v>42315</v>
      </c>
      <c r="E13" s="7">
        <v>44052</v>
      </c>
      <c r="F13" s="7">
        <v>46683</v>
      </c>
    </row>
    <row r="14" spans="1:6" ht="23.25" customHeight="1">
      <c r="A14" s="69"/>
      <c r="B14" s="6">
        <v>7.4300000000000005E-2</v>
      </c>
      <c r="C14" s="6">
        <v>7.7299999999999994E-2</v>
      </c>
      <c r="D14" s="6">
        <v>7.9100000000000004E-2</v>
      </c>
      <c r="E14" s="6">
        <v>8.1799999999999998E-2</v>
      </c>
      <c r="F14" s="6">
        <v>8.4000000000000005E-2</v>
      </c>
    </row>
    <row r="15" spans="1:6" ht="23.25" customHeight="1">
      <c r="A15" s="64" t="s">
        <v>9</v>
      </c>
      <c r="B15" s="4">
        <v>615654</v>
      </c>
      <c r="C15" s="4">
        <v>640600</v>
      </c>
      <c r="D15" s="4">
        <v>644248</v>
      </c>
      <c r="E15" s="4">
        <v>657927</v>
      </c>
      <c r="F15" s="4">
        <v>685226</v>
      </c>
    </row>
    <row r="16" spans="1:6" ht="23.25" customHeight="1">
      <c r="A16" s="64"/>
      <c r="B16" s="9">
        <v>5.7299999999999997E-2</v>
      </c>
      <c r="C16" s="9">
        <v>4.0500000000000001E-2</v>
      </c>
      <c r="D16" s="9">
        <v>5.7000000000000002E-3</v>
      </c>
      <c r="E16" s="9">
        <v>2.12E-2</v>
      </c>
      <c r="F16" s="9">
        <v>4.1500000000000002E-2</v>
      </c>
    </row>
    <row r="17" spans="1:6" ht="23.25" customHeight="1">
      <c r="A17" s="13" t="s">
        <v>10</v>
      </c>
      <c r="B17" s="4">
        <v>156388</v>
      </c>
      <c r="C17" s="4">
        <v>162052</v>
      </c>
      <c r="D17" s="4">
        <v>163722</v>
      </c>
      <c r="E17" s="4">
        <v>174297</v>
      </c>
      <c r="F17" s="4">
        <v>186525</v>
      </c>
    </row>
  </sheetData>
  <mergeCells count="7">
    <mergeCell ref="A7:A8"/>
    <mergeCell ref="A9:A10"/>
    <mergeCell ref="A11:A12"/>
    <mergeCell ref="A15:A16"/>
    <mergeCell ref="A2:A4"/>
    <mergeCell ref="A5:A6"/>
    <mergeCell ref="A13:A1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activeCell="B5" sqref="B5:K11"/>
    </sheetView>
  </sheetViews>
  <sheetFormatPr baseColWidth="10" defaultRowHeight="15"/>
  <cols>
    <col min="1" max="1" width="27.140625" style="14" customWidth="1"/>
    <col min="2" max="11" width="11.28515625" style="14" customWidth="1"/>
    <col min="12" max="16384" width="11.42578125" style="14"/>
  </cols>
  <sheetData>
    <row r="1" spans="1:15" ht="18.75">
      <c r="A1" s="71" t="s">
        <v>12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3" spans="1:15" ht="18.75">
      <c r="A3" s="15"/>
      <c r="B3" s="72">
        <v>2010</v>
      </c>
      <c r="C3" s="73"/>
      <c r="D3" s="72">
        <v>2011</v>
      </c>
      <c r="E3" s="73"/>
      <c r="F3" s="72">
        <v>2012</v>
      </c>
      <c r="G3" s="73"/>
      <c r="H3" s="72">
        <v>2013</v>
      </c>
      <c r="I3" s="73"/>
      <c r="J3" s="70">
        <v>2014</v>
      </c>
      <c r="K3" s="70"/>
    </row>
    <row r="4" spans="1:15" ht="18.75">
      <c r="A4" s="15"/>
      <c r="B4" s="16" t="s">
        <v>13</v>
      </c>
      <c r="C4" s="16" t="s">
        <v>14</v>
      </c>
      <c r="D4" s="16" t="s">
        <v>13</v>
      </c>
      <c r="E4" s="16" t="s">
        <v>14</v>
      </c>
      <c r="F4" s="16" t="s">
        <v>13</v>
      </c>
      <c r="G4" s="16" t="s">
        <v>14</v>
      </c>
      <c r="H4" s="16" t="s">
        <v>13</v>
      </c>
      <c r="I4" s="16" t="s">
        <v>14</v>
      </c>
      <c r="J4" s="16" t="s">
        <v>13</v>
      </c>
      <c r="K4" s="16" t="s">
        <v>14</v>
      </c>
    </row>
    <row r="5" spans="1:15" ht="31.5" customHeight="1">
      <c r="A5" s="18" t="s">
        <v>15</v>
      </c>
      <c r="B5" s="21">
        <v>77</v>
      </c>
      <c r="C5" s="21">
        <v>384</v>
      </c>
      <c r="D5" s="21">
        <v>56</v>
      </c>
      <c r="E5" s="21">
        <v>371</v>
      </c>
      <c r="F5" s="21">
        <v>66</v>
      </c>
      <c r="G5" s="21">
        <v>261</v>
      </c>
      <c r="H5" s="21">
        <v>66</v>
      </c>
      <c r="I5" s="21">
        <v>398</v>
      </c>
      <c r="J5" s="21">
        <v>48</v>
      </c>
      <c r="K5" s="21">
        <v>374</v>
      </c>
    </row>
    <row r="6" spans="1:15" ht="31.5" customHeight="1">
      <c r="A6" s="18" t="s">
        <v>16</v>
      </c>
      <c r="B6" s="21">
        <v>1437</v>
      </c>
      <c r="C6" s="21">
        <v>18490</v>
      </c>
      <c r="D6" s="21">
        <v>1574</v>
      </c>
      <c r="E6" s="21">
        <v>13242</v>
      </c>
      <c r="F6" s="21">
        <v>1715</v>
      </c>
      <c r="G6" s="21">
        <v>15051</v>
      </c>
      <c r="H6" s="21">
        <v>1743</v>
      </c>
      <c r="I6" s="21">
        <v>14871</v>
      </c>
      <c r="J6" s="21">
        <v>1820</v>
      </c>
      <c r="K6" s="21">
        <v>14715</v>
      </c>
    </row>
    <row r="7" spans="1:15" ht="31.5" customHeight="1">
      <c r="A7" s="18" t="s">
        <v>17</v>
      </c>
      <c r="B7" s="21">
        <v>1757</v>
      </c>
      <c r="C7" s="21">
        <v>466</v>
      </c>
      <c r="D7" s="21">
        <v>2577</v>
      </c>
      <c r="E7" s="21">
        <v>650</v>
      </c>
      <c r="F7" s="21">
        <v>2825</v>
      </c>
      <c r="G7" s="21">
        <v>795</v>
      </c>
      <c r="H7" s="21">
        <v>2815</v>
      </c>
      <c r="I7" s="21">
        <v>643</v>
      </c>
      <c r="J7" s="21">
        <v>2509</v>
      </c>
      <c r="K7" s="21">
        <v>485</v>
      </c>
    </row>
    <row r="8" spans="1:15" ht="31.5" customHeight="1">
      <c r="A8" s="18" t="s">
        <v>18</v>
      </c>
      <c r="B8" s="21">
        <v>3064</v>
      </c>
      <c r="C8" s="21">
        <v>15080</v>
      </c>
      <c r="D8" s="21">
        <v>2641</v>
      </c>
      <c r="E8" s="21">
        <v>16075</v>
      </c>
      <c r="F8" s="21">
        <v>2982</v>
      </c>
      <c r="G8" s="21">
        <v>15493</v>
      </c>
      <c r="H8" s="21">
        <v>2921</v>
      </c>
      <c r="I8" s="21">
        <v>14082</v>
      </c>
      <c r="J8" s="21">
        <v>2913</v>
      </c>
      <c r="K8" s="21">
        <v>14025</v>
      </c>
    </row>
    <row r="9" spans="1:15" ht="31.5" customHeight="1">
      <c r="A9" s="18" t="s">
        <v>19</v>
      </c>
      <c r="B9" s="21">
        <v>2283</v>
      </c>
      <c r="C9" s="21">
        <v>1572</v>
      </c>
      <c r="D9" s="21">
        <v>2053</v>
      </c>
      <c r="E9" s="21">
        <v>1657</v>
      </c>
      <c r="F9" s="21">
        <v>2151</v>
      </c>
      <c r="G9" s="21">
        <v>1217</v>
      </c>
      <c r="H9" s="21">
        <v>2133</v>
      </c>
      <c r="I9" s="21">
        <v>1707</v>
      </c>
      <c r="J9" s="21">
        <v>2136</v>
      </c>
      <c r="K9" s="21">
        <v>1643</v>
      </c>
    </row>
    <row r="10" spans="1:15" ht="31.5" customHeight="1">
      <c r="A10" s="18" t="s">
        <v>20</v>
      </c>
      <c r="B10" s="21">
        <v>3077</v>
      </c>
      <c r="C10" s="21">
        <v>4423</v>
      </c>
      <c r="D10" s="21">
        <v>2593</v>
      </c>
      <c r="E10" s="21">
        <v>3075</v>
      </c>
      <c r="F10" s="21">
        <v>2850</v>
      </c>
      <c r="G10" s="21">
        <v>3044</v>
      </c>
      <c r="H10" s="21">
        <v>3202</v>
      </c>
      <c r="I10" s="21">
        <v>3525</v>
      </c>
      <c r="J10" s="21">
        <v>2754</v>
      </c>
      <c r="K10" s="21">
        <v>3638</v>
      </c>
    </row>
    <row r="11" spans="1:15" ht="31.5" customHeight="1">
      <c r="A11" s="18" t="s">
        <v>21</v>
      </c>
      <c r="B11" s="17">
        <v>236</v>
      </c>
      <c r="C11" s="21"/>
      <c r="D11" s="17">
        <v>205</v>
      </c>
      <c r="E11" s="21"/>
      <c r="F11" s="17">
        <v>192</v>
      </c>
      <c r="G11" s="21"/>
      <c r="H11" s="17">
        <v>225</v>
      </c>
      <c r="I11" s="21"/>
      <c r="J11" s="22">
        <v>214</v>
      </c>
      <c r="K11" s="21"/>
    </row>
    <row r="12" spans="1:15" ht="31.5" customHeight="1">
      <c r="A12" s="19" t="s">
        <v>9</v>
      </c>
      <c r="B12" s="20">
        <f>SUM(B5:B11)</f>
        <v>11931</v>
      </c>
      <c r="C12" s="20">
        <f>SUM(C5:C10)</f>
        <v>40415</v>
      </c>
      <c r="D12" s="20">
        <f>SUM(D5:D11)</f>
        <v>11699</v>
      </c>
      <c r="E12" s="20">
        <f>SUM(E5:E10)</f>
        <v>35070</v>
      </c>
      <c r="F12" s="20">
        <f>SUM(F5:F11)</f>
        <v>12781</v>
      </c>
      <c r="G12" s="20">
        <f>SUM(G5:G10)</f>
        <v>35861</v>
      </c>
      <c r="H12" s="20">
        <f>SUM(H5:H11)</f>
        <v>13105</v>
      </c>
      <c r="I12" s="20">
        <f>SUM(I5:I10)</f>
        <v>35226</v>
      </c>
      <c r="J12" s="20">
        <f>SUM(J5:J11)</f>
        <v>12394</v>
      </c>
      <c r="K12" s="20">
        <f t="shared" ref="K12" si="0">SUM(K5:K10)</f>
        <v>34880</v>
      </c>
    </row>
    <row r="13" spans="1:15">
      <c r="O13" s="14" t="e">
        <f>SUM(#REF!)</f>
        <v>#REF!</v>
      </c>
    </row>
  </sheetData>
  <mergeCells count="6">
    <mergeCell ref="J3:K3"/>
    <mergeCell ref="A1:M1"/>
    <mergeCell ref="D3:E3"/>
    <mergeCell ref="F3:G3"/>
    <mergeCell ref="H3:I3"/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5:M18"/>
  <sheetViews>
    <sheetView topLeftCell="A5" workbookViewId="0">
      <selection activeCell="A9" sqref="A9:XFD15"/>
    </sheetView>
  </sheetViews>
  <sheetFormatPr baseColWidth="10" defaultRowHeight="15"/>
  <cols>
    <col min="1" max="1" width="26.140625" bestFit="1" customWidth="1"/>
  </cols>
  <sheetData>
    <row r="5" spans="1:13" s="14" customFormat="1" ht="18.75">
      <c r="A5" s="71" t="s">
        <v>44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s="14" customFormat="1" ht="18.7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s="14" customFormat="1" ht="21.75" customHeight="1">
      <c r="B7" s="72">
        <v>2010</v>
      </c>
      <c r="C7" s="73"/>
      <c r="D7" s="72">
        <v>2011</v>
      </c>
      <c r="E7" s="73"/>
      <c r="F7" s="72">
        <v>2012</v>
      </c>
      <c r="G7" s="73"/>
      <c r="H7" s="72">
        <v>2013</v>
      </c>
      <c r="I7" s="73"/>
      <c r="J7" s="72">
        <v>2014</v>
      </c>
      <c r="K7" s="73"/>
    </row>
    <row r="8" spans="1:13" ht="18.75">
      <c r="A8" s="15"/>
      <c r="B8" s="16" t="s">
        <v>13</v>
      </c>
      <c r="C8" s="16" t="s">
        <v>14</v>
      </c>
      <c r="D8" s="16" t="s">
        <v>13</v>
      </c>
      <c r="E8" s="16" t="s">
        <v>14</v>
      </c>
      <c r="F8" s="16" t="s">
        <v>13</v>
      </c>
      <c r="G8" s="16" t="s">
        <v>14</v>
      </c>
      <c r="H8" s="16" t="s">
        <v>13</v>
      </c>
      <c r="I8" s="16" t="s">
        <v>14</v>
      </c>
      <c r="J8" s="16" t="s">
        <v>13</v>
      </c>
      <c r="K8" s="16" t="s">
        <v>14</v>
      </c>
      <c r="L8" s="14"/>
      <c r="M8" s="14"/>
    </row>
    <row r="9" spans="1:13" ht="29.25" customHeight="1">
      <c r="A9" s="23" t="s">
        <v>22</v>
      </c>
      <c r="B9" s="21">
        <v>24</v>
      </c>
      <c r="C9" s="21">
        <v>267</v>
      </c>
      <c r="D9" s="21">
        <v>15</v>
      </c>
      <c r="E9" s="21">
        <v>208</v>
      </c>
      <c r="F9" s="21">
        <v>16</v>
      </c>
      <c r="G9" s="21">
        <v>217</v>
      </c>
      <c r="H9" s="21">
        <v>11</v>
      </c>
      <c r="I9" s="21">
        <v>170</v>
      </c>
      <c r="J9" s="21">
        <v>10</v>
      </c>
      <c r="K9" s="21">
        <v>178</v>
      </c>
    </row>
    <row r="10" spans="1:13" ht="29.25" customHeight="1">
      <c r="A10" s="23" t="s">
        <v>23</v>
      </c>
      <c r="B10" s="21">
        <v>224</v>
      </c>
      <c r="C10" s="21">
        <v>12990</v>
      </c>
      <c r="D10" s="21">
        <v>228</v>
      </c>
      <c r="E10" s="21">
        <v>10062</v>
      </c>
      <c r="F10" s="21">
        <v>238</v>
      </c>
      <c r="G10" s="21">
        <v>9477</v>
      </c>
      <c r="H10" s="21">
        <v>199</v>
      </c>
      <c r="I10" s="21">
        <v>7718</v>
      </c>
      <c r="J10" s="21">
        <v>181</v>
      </c>
      <c r="K10" s="21">
        <v>6840</v>
      </c>
    </row>
    <row r="11" spans="1:13" ht="29.25" customHeight="1">
      <c r="A11" s="23" t="s">
        <v>17</v>
      </c>
      <c r="B11" s="21">
        <v>266</v>
      </c>
      <c r="C11" s="21">
        <v>292</v>
      </c>
      <c r="D11" s="21">
        <v>277</v>
      </c>
      <c r="E11" s="21">
        <v>305</v>
      </c>
      <c r="F11" s="21">
        <v>273</v>
      </c>
      <c r="G11" s="21">
        <v>320</v>
      </c>
      <c r="H11" s="21">
        <v>265</v>
      </c>
      <c r="I11" s="21">
        <v>377</v>
      </c>
      <c r="J11" s="21">
        <v>281</v>
      </c>
      <c r="K11" s="21">
        <v>291</v>
      </c>
    </row>
    <row r="12" spans="1:13" ht="29.25" customHeight="1">
      <c r="A12" s="23" t="s">
        <v>18</v>
      </c>
      <c r="B12" s="21">
        <v>407</v>
      </c>
      <c r="C12" s="21">
        <v>10014</v>
      </c>
      <c r="D12" s="21">
        <v>430</v>
      </c>
      <c r="E12" s="21">
        <v>8779</v>
      </c>
      <c r="F12" s="21">
        <v>370</v>
      </c>
      <c r="G12" s="21">
        <v>8388</v>
      </c>
      <c r="H12" s="21">
        <v>327</v>
      </c>
      <c r="I12" s="21">
        <v>7072</v>
      </c>
      <c r="J12" s="21">
        <v>280</v>
      </c>
      <c r="K12" s="21">
        <v>5495</v>
      </c>
    </row>
    <row r="13" spans="1:13" ht="29.25" customHeight="1">
      <c r="A13" s="23" t="s">
        <v>19</v>
      </c>
      <c r="B13" s="21">
        <v>379</v>
      </c>
      <c r="C13" s="21">
        <v>834</v>
      </c>
      <c r="D13" s="21">
        <v>387</v>
      </c>
      <c r="E13" s="21">
        <v>767</v>
      </c>
      <c r="F13" s="21">
        <v>373</v>
      </c>
      <c r="G13" s="21">
        <v>673</v>
      </c>
      <c r="H13" s="21">
        <v>311</v>
      </c>
      <c r="I13" s="21">
        <v>564</v>
      </c>
      <c r="J13" s="21">
        <v>283</v>
      </c>
      <c r="K13" s="21">
        <v>624</v>
      </c>
    </row>
    <row r="14" spans="1:13" ht="29.25" customHeight="1">
      <c r="A14" s="23" t="s">
        <v>20</v>
      </c>
      <c r="B14" s="21">
        <v>296</v>
      </c>
      <c r="C14" s="21">
        <v>1247</v>
      </c>
      <c r="D14" s="21">
        <v>351</v>
      </c>
      <c r="E14" s="21">
        <v>1557</v>
      </c>
      <c r="F14" s="21">
        <v>353</v>
      </c>
      <c r="G14" s="21">
        <v>1190</v>
      </c>
      <c r="H14" s="21">
        <v>333</v>
      </c>
      <c r="I14" s="21">
        <v>1075</v>
      </c>
      <c r="J14" s="21">
        <v>322</v>
      </c>
      <c r="K14" s="21">
        <v>944</v>
      </c>
    </row>
    <row r="15" spans="1:13" ht="29.25" customHeight="1">
      <c r="A15" s="23" t="s">
        <v>24</v>
      </c>
      <c r="B15" s="17">
        <v>30</v>
      </c>
      <c r="C15" s="21">
        <v>3</v>
      </c>
      <c r="D15" s="17">
        <v>29</v>
      </c>
      <c r="E15" s="21"/>
      <c r="F15" s="17">
        <v>27</v>
      </c>
      <c r="G15" s="21"/>
      <c r="H15" s="17">
        <v>34</v>
      </c>
      <c r="I15" s="21"/>
      <c r="J15" s="22">
        <v>21</v>
      </c>
      <c r="K15" s="21">
        <v>1</v>
      </c>
    </row>
    <row r="16" spans="1:13" ht="18.75">
      <c r="A16" s="24" t="s">
        <v>9</v>
      </c>
      <c r="B16" s="25">
        <f>SUM(B9:B15)</f>
        <v>1626</v>
      </c>
      <c r="C16" s="25">
        <f t="shared" ref="C16:K16" si="0">SUM(C9:C15)</f>
        <v>25647</v>
      </c>
      <c r="D16" s="25">
        <f t="shared" si="0"/>
        <v>1717</v>
      </c>
      <c r="E16" s="25">
        <f t="shared" si="0"/>
        <v>21678</v>
      </c>
      <c r="F16" s="25">
        <f t="shared" si="0"/>
        <v>1650</v>
      </c>
      <c r="G16" s="25">
        <f t="shared" si="0"/>
        <v>20265</v>
      </c>
      <c r="H16" s="25">
        <f t="shared" si="0"/>
        <v>1480</v>
      </c>
      <c r="I16" s="25">
        <f t="shared" si="0"/>
        <v>16976</v>
      </c>
      <c r="J16" s="25">
        <f t="shared" si="0"/>
        <v>1378</v>
      </c>
      <c r="K16" s="25">
        <f t="shared" si="0"/>
        <v>14373</v>
      </c>
    </row>
    <row r="17" spans="1:1">
      <c r="A17" s="2"/>
    </row>
    <row r="18" spans="1:1">
      <c r="A18" s="2"/>
    </row>
  </sheetData>
  <mergeCells count="7">
    <mergeCell ref="A5:M5"/>
    <mergeCell ref="F7:G7"/>
    <mergeCell ref="H7:I7"/>
    <mergeCell ref="J7:K7"/>
    <mergeCell ref="A6:M6"/>
    <mergeCell ref="B7:C7"/>
    <mergeCell ref="D7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"/>
  <sheetViews>
    <sheetView tabSelected="1" zoomScale="85" zoomScaleNormal="85" workbookViewId="0">
      <selection activeCell="B5" sqref="B5:K10"/>
    </sheetView>
  </sheetViews>
  <sheetFormatPr baseColWidth="10" defaultRowHeight="12.75"/>
  <cols>
    <col min="1" max="1" width="49.85546875" style="1" customWidth="1"/>
    <col min="2" max="2" width="12.140625" style="1" bestFit="1" customWidth="1"/>
    <col min="3" max="16384" width="11.42578125" style="1"/>
  </cols>
  <sheetData>
    <row r="1" spans="1:11" ht="20.25">
      <c r="A1" s="74" t="s">
        <v>48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3" spans="1:11" ht="39" customHeight="1">
      <c r="A3" s="26"/>
      <c r="B3" s="77" t="s">
        <v>49</v>
      </c>
      <c r="C3" s="77"/>
      <c r="D3" s="77"/>
      <c r="E3" s="77"/>
      <c r="F3" s="75" t="s">
        <v>50</v>
      </c>
      <c r="G3" s="76"/>
      <c r="H3" s="76"/>
      <c r="I3" s="75" t="s">
        <v>51</v>
      </c>
      <c r="J3" s="76"/>
      <c r="K3" s="76"/>
    </row>
    <row r="4" spans="1:11" ht="22.5">
      <c r="A4" s="27"/>
      <c r="B4" s="28">
        <v>2010</v>
      </c>
      <c r="C4" s="28">
        <v>2011</v>
      </c>
      <c r="D4" s="28">
        <v>2012</v>
      </c>
      <c r="E4" s="28">
        <v>2013</v>
      </c>
      <c r="F4" s="28">
        <v>2010</v>
      </c>
      <c r="G4" s="28">
        <v>2011</v>
      </c>
      <c r="H4" s="28">
        <v>2012</v>
      </c>
      <c r="I4" s="28">
        <v>2011</v>
      </c>
      <c r="J4" s="28">
        <v>2012</v>
      </c>
      <c r="K4" s="28">
        <v>2013</v>
      </c>
    </row>
    <row r="5" spans="1:11" s="30" customFormat="1" ht="35.25" customHeight="1">
      <c r="A5" s="29" t="s">
        <v>13</v>
      </c>
      <c r="B5" s="56">
        <v>44.7</v>
      </c>
      <c r="C5" s="57">
        <v>40.299999999999997</v>
      </c>
      <c r="D5" s="58">
        <v>43.6</v>
      </c>
      <c r="E5" s="57">
        <v>37.6</v>
      </c>
      <c r="F5" s="58">
        <v>74.7</v>
      </c>
      <c r="G5" s="58">
        <v>68.099999999999994</v>
      </c>
      <c r="H5" s="57">
        <v>57.9</v>
      </c>
      <c r="I5" s="57">
        <v>70.900000000000006</v>
      </c>
      <c r="J5" s="57">
        <v>64.5</v>
      </c>
      <c r="K5" s="57">
        <v>55.4</v>
      </c>
    </row>
    <row r="6" spans="1:11" s="30" customFormat="1" ht="35.25" customHeight="1">
      <c r="A6" s="29" t="s">
        <v>11</v>
      </c>
      <c r="B6" s="56">
        <v>38.4</v>
      </c>
      <c r="C6" s="57">
        <v>34.299999999999997</v>
      </c>
      <c r="D6" s="58">
        <v>36.5</v>
      </c>
      <c r="E6" s="57">
        <v>30.3</v>
      </c>
      <c r="F6" s="58">
        <v>65.400000000000006</v>
      </c>
      <c r="G6" s="58">
        <v>55.6</v>
      </c>
      <c r="H6" s="57">
        <v>46.2</v>
      </c>
      <c r="I6" s="57">
        <v>59.1</v>
      </c>
      <c r="J6" s="57">
        <v>53.2</v>
      </c>
      <c r="K6" s="57">
        <v>45.2</v>
      </c>
    </row>
    <row r="7" spans="1:11" s="30" customFormat="1" ht="35.25" customHeight="1">
      <c r="A7" s="29" t="s">
        <v>6</v>
      </c>
      <c r="B7" s="59">
        <v>36.299999999999997</v>
      </c>
      <c r="C7" s="60">
        <v>36.299999999999997</v>
      </c>
      <c r="D7" s="61">
        <v>38.9</v>
      </c>
      <c r="E7" s="60">
        <v>24</v>
      </c>
      <c r="F7" s="61">
        <v>67</v>
      </c>
      <c r="G7" s="61">
        <v>59.9</v>
      </c>
      <c r="H7" s="60">
        <v>49.7</v>
      </c>
      <c r="I7" s="60">
        <v>63.2</v>
      </c>
      <c r="J7" s="60">
        <v>57.1</v>
      </c>
      <c r="K7" s="60">
        <v>48.6</v>
      </c>
    </row>
    <row r="8" spans="1:11" s="30" customFormat="1" ht="35.25" customHeight="1">
      <c r="A8" s="29" t="s">
        <v>7</v>
      </c>
      <c r="B8" s="59">
        <v>38.9</v>
      </c>
      <c r="C8" s="60">
        <v>33.799999999999997</v>
      </c>
      <c r="D8" s="61">
        <v>35.9</v>
      </c>
      <c r="E8" s="60">
        <v>31.7</v>
      </c>
      <c r="F8" s="61">
        <v>65</v>
      </c>
      <c r="G8" s="61">
        <v>54.6</v>
      </c>
      <c r="H8" s="60">
        <v>45.4</v>
      </c>
      <c r="I8" s="60">
        <v>58.1</v>
      </c>
      <c r="J8" s="60">
        <v>52.3</v>
      </c>
      <c r="K8" s="60">
        <v>44.4</v>
      </c>
    </row>
    <row r="9" spans="1:11" s="30" customFormat="1" ht="35.25" customHeight="1">
      <c r="A9" s="29" t="s">
        <v>8</v>
      </c>
      <c r="B9" s="56">
        <v>57.7</v>
      </c>
      <c r="C9" s="57">
        <v>55.4</v>
      </c>
      <c r="D9" s="58">
        <v>55</v>
      </c>
      <c r="E9" s="57">
        <v>49.8</v>
      </c>
      <c r="F9" s="58">
        <v>83.8</v>
      </c>
      <c r="G9" s="58">
        <v>78.099999999999994</v>
      </c>
      <c r="H9" s="57">
        <v>68.8</v>
      </c>
      <c r="I9" s="57">
        <v>81</v>
      </c>
      <c r="J9" s="57">
        <v>76.2</v>
      </c>
      <c r="K9" s="57">
        <v>68.900000000000006</v>
      </c>
    </row>
    <row r="10" spans="1:11" s="30" customFormat="1" ht="35.25" customHeight="1">
      <c r="A10" s="31" t="s">
        <v>9</v>
      </c>
      <c r="B10" s="62">
        <v>40.5</v>
      </c>
      <c r="C10" s="62">
        <v>36.6</v>
      </c>
      <c r="D10" s="62">
        <v>38.700000000000003</v>
      </c>
      <c r="E10" s="62">
        <v>32.9</v>
      </c>
      <c r="F10" s="62">
        <v>67.8</v>
      </c>
      <c r="G10" s="62">
        <v>58.7</v>
      </c>
      <c r="H10" s="62">
        <v>49.3</v>
      </c>
      <c r="I10" s="62">
        <v>62.4</v>
      </c>
      <c r="J10" s="62">
        <v>56.6</v>
      </c>
      <c r="K10" s="62">
        <v>48.6</v>
      </c>
    </row>
  </sheetData>
  <mergeCells count="4">
    <mergeCell ref="A1:K1"/>
    <mergeCell ref="F3:H3"/>
    <mergeCell ref="I3:K3"/>
    <mergeCell ref="B3:E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B12" sqref="B12:G15"/>
    </sheetView>
  </sheetViews>
  <sheetFormatPr baseColWidth="10" defaultRowHeight="15"/>
  <cols>
    <col min="1" max="1" width="31.7109375" style="14" customWidth="1"/>
    <col min="2" max="16384" width="11.42578125" style="14"/>
  </cols>
  <sheetData>
    <row r="1" spans="1:7" ht="30" customHeight="1">
      <c r="A1" s="78" t="s">
        <v>29</v>
      </c>
      <c r="B1" s="78"/>
      <c r="C1" s="78"/>
      <c r="D1" s="78"/>
      <c r="E1" s="78"/>
      <c r="F1" s="78"/>
      <c r="G1" s="78"/>
    </row>
    <row r="3" spans="1:7" ht="18">
      <c r="B3" s="35">
        <v>2009</v>
      </c>
      <c r="C3" s="35">
        <v>2010</v>
      </c>
      <c r="D3" s="35">
        <v>2011</v>
      </c>
      <c r="E3" s="35">
        <v>2012</v>
      </c>
      <c r="F3" s="35">
        <v>2013</v>
      </c>
      <c r="G3" s="35">
        <v>2014</v>
      </c>
    </row>
    <row r="4" spans="1:7" ht="18.75">
      <c r="A4" s="36" t="s">
        <v>37</v>
      </c>
      <c r="B4" s="37">
        <v>21772</v>
      </c>
      <c r="C4" s="37">
        <v>18863</v>
      </c>
      <c r="D4" s="37">
        <v>2205</v>
      </c>
      <c r="E4" s="37">
        <v>5965</v>
      </c>
      <c r="F4" s="37">
        <v>9958</v>
      </c>
      <c r="G4" s="37">
        <v>10891</v>
      </c>
    </row>
    <row r="5" spans="1:7" ht="18.75">
      <c r="A5" s="36" t="s">
        <v>38</v>
      </c>
      <c r="B5" s="38">
        <v>567</v>
      </c>
      <c r="C5" s="38">
        <v>567</v>
      </c>
      <c r="D5" s="38">
        <v>348</v>
      </c>
      <c r="E5" s="38">
        <v>350</v>
      </c>
      <c r="F5" s="38">
        <v>850</v>
      </c>
      <c r="G5" s="38">
        <v>718</v>
      </c>
    </row>
    <row r="6" spans="1:7" ht="18.75">
      <c r="A6" s="36" t="s">
        <v>35</v>
      </c>
      <c r="B6" s="38">
        <v>3.2</v>
      </c>
      <c r="C6" s="38">
        <v>2.8</v>
      </c>
      <c r="D6" s="38">
        <v>0.5</v>
      </c>
      <c r="E6" s="38">
        <v>1.4</v>
      </c>
      <c r="F6" s="38">
        <v>1</v>
      </c>
      <c r="G6" s="38">
        <v>1.3</v>
      </c>
    </row>
    <row r="7" spans="1:7" ht="20.25">
      <c r="B7" s="79"/>
      <c r="C7" s="79"/>
      <c r="D7" s="79"/>
      <c r="E7" s="79"/>
      <c r="F7" s="79"/>
      <c r="G7" s="34"/>
    </row>
    <row r="8" spans="1:7" ht="30" customHeight="1">
      <c r="B8" s="80"/>
      <c r="C8" s="80"/>
      <c r="D8" s="80"/>
      <c r="E8" s="80"/>
      <c r="F8" s="80"/>
      <c r="G8" s="32"/>
    </row>
    <row r="9" spans="1:7" ht="25.5" customHeight="1">
      <c r="A9" s="78" t="s">
        <v>45</v>
      </c>
      <c r="B9" s="78"/>
      <c r="C9" s="78"/>
      <c r="D9" s="78"/>
      <c r="E9" s="78"/>
      <c r="F9" s="78"/>
      <c r="G9" s="78"/>
    </row>
    <row r="10" spans="1:7" ht="21" thickBot="1">
      <c r="B10" s="81"/>
      <c r="C10" s="81"/>
      <c r="D10" s="81"/>
      <c r="E10" s="81"/>
      <c r="F10" s="81"/>
      <c r="G10" s="33"/>
    </row>
    <row r="11" spans="1:7" ht="18">
      <c r="B11" s="35">
        <v>2009</v>
      </c>
      <c r="C11" s="35">
        <v>2010</v>
      </c>
      <c r="D11" s="35">
        <v>2011</v>
      </c>
      <c r="E11" s="35">
        <v>2012</v>
      </c>
      <c r="F11" s="35">
        <v>2013</v>
      </c>
      <c r="G11" s="35">
        <v>2014</v>
      </c>
    </row>
    <row r="12" spans="1:7" ht="36.75" customHeight="1">
      <c r="A12" s="36" t="s">
        <v>39</v>
      </c>
      <c r="B12" s="46">
        <v>3879</v>
      </c>
      <c r="C12" s="46">
        <v>4065</v>
      </c>
      <c r="D12" s="46">
        <v>2364</v>
      </c>
      <c r="E12" s="46">
        <v>2841</v>
      </c>
      <c r="F12" s="46">
        <v>3466</v>
      </c>
      <c r="G12" s="46">
        <v>3590</v>
      </c>
    </row>
    <row r="13" spans="1:7" ht="36.75" customHeight="1">
      <c r="A13" s="36" t="s">
        <v>40</v>
      </c>
      <c r="B13" s="46">
        <v>2944</v>
      </c>
      <c r="C13" s="46">
        <v>3050</v>
      </c>
      <c r="D13" s="46">
        <v>1297</v>
      </c>
      <c r="E13" s="46">
        <v>1809</v>
      </c>
      <c r="F13" s="46">
        <v>2432</v>
      </c>
      <c r="G13" s="46">
        <v>2485</v>
      </c>
    </row>
    <row r="14" spans="1:7" ht="36.75" customHeight="1">
      <c r="A14" s="36" t="s">
        <v>41</v>
      </c>
      <c r="B14" s="47">
        <v>512</v>
      </c>
      <c r="C14" s="47">
        <v>518</v>
      </c>
      <c r="D14" s="47">
        <v>496</v>
      </c>
      <c r="E14" s="47">
        <v>520</v>
      </c>
      <c r="F14" s="47">
        <v>534</v>
      </c>
      <c r="G14" s="47">
        <v>544</v>
      </c>
    </row>
    <row r="15" spans="1:7" ht="36.75" customHeight="1">
      <c r="A15" s="36" t="s">
        <v>36</v>
      </c>
      <c r="B15" s="47">
        <v>5.8</v>
      </c>
      <c r="C15" s="47">
        <v>5.9</v>
      </c>
      <c r="D15" s="47">
        <v>2.6</v>
      </c>
      <c r="E15" s="47">
        <v>3.5</v>
      </c>
      <c r="F15" s="47">
        <v>4.5999999999999996</v>
      </c>
      <c r="G15" s="47">
        <v>4.5999999999999996</v>
      </c>
    </row>
  </sheetData>
  <mergeCells count="5">
    <mergeCell ref="A1:G1"/>
    <mergeCell ref="A9:G9"/>
    <mergeCell ref="B7:F7"/>
    <mergeCell ref="B8:F8"/>
    <mergeCell ref="B10:F10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D9" sqref="D9"/>
    </sheetView>
  </sheetViews>
  <sheetFormatPr baseColWidth="10" defaultRowHeight="15"/>
  <cols>
    <col min="1" max="1" width="21.5703125" bestFit="1" customWidth="1"/>
  </cols>
  <sheetData>
    <row r="1" spans="1:6" ht="21">
      <c r="A1" s="82" t="s">
        <v>46</v>
      </c>
      <c r="B1" s="82"/>
      <c r="C1" s="82"/>
      <c r="D1" s="82"/>
      <c r="E1" s="82"/>
      <c r="F1" s="82"/>
    </row>
    <row r="3" spans="1:6" ht="37.5" customHeight="1">
      <c r="B3" s="41">
        <v>2010</v>
      </c>
      <c r="C3" s="41">
        <v>2011</v>
      </c>
      <c r="D3" s="41">
        <v>2012</v>
      </c>
      <c r="E3" s="41">
        <v>2013</v>
      </c>
      <c r="F3" s="41">
        <v>2014</v>
      </c>
    </row>
    <row r="4" spans="1:6" s="39" customFormat="1" ht="30" customHeight="1">
      <c r="A4" s="40" t="s">
        <v>42</v>
      </c>
      <c r="B4" s="48">
        <v>428.7</v>
      </c>
      <c r="C4" s="48">
        <v>381.4</v>
      </c>
      <c r="D4" s="48">
        <v>411.3</v>
      </c>
      <c r="E4" s="49">
        <v>670.1</v>
      </c>
      <c r="F4" s="48">
        <v>427.2</v>
      </c>
    </row>
    <row r="5" spans="1:6" s="39" customFormat="1" ht="30" customHeight="1">
      <c r="A5" s="40" t="s">
        <v>43</v>
      </c>
      <c r="B5" s="48">
        <v>349.9</v>
      </c>
      <c r="C5" s="48">
        <v>268.3</v>
      </c>
      <c r="D5" s="48">
        <v>287.7</v>
      </c>
      <c r="E5" s="48">
        <v>402.3</v>
      </c>
      <c r="F5" s="48">
        <v>307.2</v>
      </c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24" sqref="B24"/>
    </sheetView>
  </sheetViews>
  <sheetFormatPr baseColWidth="10" defaultRowHeight="15"/>
  <cols>
    <col min="1" max="1" width="33.42578125" customWidth="1"/>
    <col min="2" max="4" width="20" customWidth="1"/>
  </cols>
  <sheetData>
    <row r="1" spans="1:6" ht="21">
      <c r="A1" s="82" t="s">
        <v>47</v>
      </c>
      <c r="B1" s="82"/>
      <c r="C1" s="82"/>
      <c r="D1" s="82"/>
      <c r="E1" s="82"/>
      <c r="F1" s="82"/>
    </row>
    <row r="3" spans="1:6" ht="20.25" customHeight="1">
      <c r="A3" s="83" t="s">
        <v>25</v>
      </c>
      <c r="B3" s="84">
        <v>2012</v>
      </c>
      <c r="C3" s="84">
        <v>2013</v>
      </c>
      <c r="D3" s="84">
        <v>2014</v>
      </c>
    </row>
    <row r="4" spans="1:6" ht="15.75" customHeight="1">
      <c r="A4" s="83"/>
      <c r="B4" s="84"/>
      <c r="C4" s="84"/>
      <c r="D4" s="84"/>
    </row>
    <row r="5" spans="1:6" ht="37.5" customHeight="1">
      <c r="A5" s="42" t="s">
        <v>26</v>
      </c>
      <c r="B5" s="50">
        <v>1.06</v>
      </c>
      <c r="C5" s="50">
        <v>1.04</v>
      </c>
      <c r="D5" s="44">
        <v>3.4649999999999999</v>
      </c>
    </row>
    <row r="6" spans="1:6" ht="37.5" customHeight="1">
      <c r="A6" s="42" t="s">
        <v>27</v>
      </c>
      <c r="B6" s="50">
        <v>1.1599999999999999</v>
      </c>
      <c r="C6" s="50">
        <v>1.57</v>
      </c>
      <c r="D6" s="44">
        <v>2.2890000000000001</v>
      </c>
    </row>
    <row r="7" spans="1:6" ht="37.5" customHeight="1">
      <c r="A7" s="42" t="s">
        <v>28</v>
      </c>
      <c r="B7" s="50">
        <v>413.45</v>
      </c>
      <c r="C7" s="50">
        <v>418.25</v>
      </c>
      <c r="D7" s="51">
        <v>522.00599999999997</v>
      </c>
    </row>
    <row r="8" spans="1:6" ht="37.5" customHeight="1">
      <c r="A8" s="42" t="s">
        <v>29</v>
      </c>
      <c r="B8" s="50">
        <v>75.92</v>
      </c>
      <c r="C8" s="50">
        <v>77.58</v>
      </c>
      <c r="D8" s="44">
        <v>115.965</v>
      </c>
    </row>
    <row r="9" spans="1:6" ht="37.5" customHeight="1">
      <c r="A9" s="42" t="s">
        <v>30</v>
      </c>
      <c r="B9" s="50">
        <v>272.47000000000003</v>
      </c>
      <c r="C9" s="50">
        <v>285.74</v>
      </c>
      <c r="D9" s="44">
        <v>231.37700000000001</v>
      </c>
    </row>
    <row r="10" spans="1:6" ht="37.5" customHeight="1">
      <c r="A10" s="42" t="s">
        <v>31</v>
      </c>
      <c r="B10" s="50">
        <v>136.84</v>
      </c>
      <c r="C10" s="50">
        <v>393.27</v>
      </c>
      <c r="D10" s="44">
        <v>383.82799999999997</v>
      </c>
    </row>
    <row r="11" spans="1:6" ht="37.5" customHeight="1">
      <c r="A11" s="42" t="s">
        <v>32</v>
      </c>
      <c r="B11" s="50">
        <v>90.86</v>
      </c>
      <c r="C11" s="50">
        <v>51.8</v>
      </c>
      <c r="D11" s="44">
        <v>121.26</v>
      </c>
    </row>
    <row r="12" spans="1:6" ht="37.5" customHeight="1">
      <c r="A12" s="54" t="s">
        <v>33</v>
      </c>
      <c r="B12" s="55">
        <f>B11+B10+B9+B8+B7+B6+B5</f>
        <v>991.75999999999988</v>
      </c>
      <c r="C12" s="55">
        <f>C11+C10+C9+C8+C7+C6+C5</f>
        <v>1229.2499999999998</v>
      </c>
      <c r="D12" s="55">
        <f>D11+D10+D9+D8+D7+D6+D5</f>
        <v>1380.1899999999998</v>
      </c>
      <c r="E12" s="45"/>
      <c r="F12" s="3"/>
    </row>
    <row r="13" spans="1:6" ht="37.5" customHeight="1">
      <c r="A13" s="43" t="s">
        <v>34</v>
      </c>
      <c r="B13" s="52">
        <f>B9+B8+B7+B6+B5</f>
        <v>764.06</v>
      </c>
      <c r="C13" s="52">
        <f>C9+C8+C7+C6+C5</f>
        <v>784.18</v>
      </c>
      <c r="D13" s="53">
        <v>875.10200000000009</v>
      </c>
    </row>
  </sheetData>
  <mergeCells count="5">
    <mergeCell ref="A1:F1"/>
    <mergeCell ref="A3:A4"/>
    <mergeCell ref="B3:B4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fichier des contribuables</vt:lpstr>
      <vt:lpstr>creation</vt:lpstr>
      <vt:lpstr>les cessations</vt:lpstr>
      <vt:lpstr>taux de depot</vt:lpstr>
      <vt:lpstr>vérification</vt:lpstr>
      <vt:lpstr>restitution</vt:lpstr>
      <vt:lpstr>rendement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CIMF</cp:lastModifiedBy>
  <dcterms:created xsi:type="dcterms:W3CDTF">2015-04-30T09:47:59Z</dcterms:created>
  <dcterms:modified xsi:type="dcterms:W3CDTF">2017-04-18T07:24:52Z</dcterms:modified>
</cp:coreProperties>
</file>